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6" windowHeight="9480" activeTab="0"/>
  </bookViews>
  <sheets>
    <sheet name="Cálculo según empresa" sheetId="1" r:id="rId1"/>
    <sheet name="Cálculo según RLT" sheetId="2" r:id="rId2"/>
  </sheets>
  <definedNames/>
  <calcPr fullCalcOnLoad="1"/>
</workbook>
</file>

<file path=xl/sharedStrings.xml><?xml version="1.0" encoding="utf-8"?>
<sst xmlns="http://schemas.openxmlformats.org/spreadsheetml/2006/main" count="34" uniqueCount="15">
  <si>
    <t>Salario Base</t>
  </si>
  <si>
    <t>Plus Convenio</t>
  </si>
  <si>
    <t>Salario base</t>
  </si>
  <si>
    <t>Extra de Diciembre</t>
  </si>
  <si>
    <t>Plus Antigüedad (criterio empresa)</t>
  </si>
  <si>
    <t>Importe inicial
(Sep-2017)</t>
  </si>
  <si>
    <t>Aplicación incrementos a conceptos nómina</t>
  </si>
  <si>
    <t>Importe 
con el 3%
(Oct-2017 a Mar-2018)</t>
  </si>
  <si>
    <t>Importe con el 2%
(Apr-2018 a Dec-2018)</t>
  </si>
  <si>
    <t>Cálculo atrasos (nómina mayo)</t>
  </si>
  <si>
    <t>Total acumulado</t>
  </si>
  <si>
    <t>Total final</t>
  </si>
  <si>
    <t>Total atrasos según concepto</t>
  </si>
  <si>
    <t xml:space="preserve">Suma atrasos por mes (*) </t>
  </si>
  <si>
    <t>(*) sin la paga extra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</si>
</sst>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theme="8"/>
      <name val="Calibri"/>
      <family val="2"/>
    </font>
    <font>
      <b/>
      <sz val="11"/>
      <color theme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5" borderId="0" xfId="0" applyFill="1" applyAlignment="1">
      <alignment/>
    </xf>
    <xf numFmtId="2" fontId="0" fillId="0" borderId="0" xfId="0" applyNumberFormat="1" applyAlignment="1">
      <alignment/>
    </xf>
    <xf numFmtId="17" fontId="0" fillId="33" borderId="0" xfId="0" applyNumberFormat="1" applyFill="1" applyAlignment="1">
      <alignment horizontal="center" vertical="center"/>
    </xf>
    <xf numFmtId="4" fontId="0" fillId="0" borderId="0" xfId="0" applyNumberFormat="1" applyAlignment="1">
      <alignment/>
    </xf>
    <xf numFmtId="4" fontId="18" fillId="0" borderId="0" xfId="0" applyNumberFormat="1" applyFont="1" applyFill="1" applyAlignment="1">
      <alignment/>
    </xf>
    <xf numFmtId="4" fontId="37" fillId="0" borderId="0" xfId="0" applyNumberFormat="1" applyFont="1" applyAlignment="1">
      <alignment/>
    </xf>
    <xf numFmtId="0" fontId="0" fillId="33" borderId="0" xfId="0" applyFill="1" applyAlignment="1">
      <alignment horizontal="center" vertical="center" wrapText="1"/>
    </xf>
    <xf numFmtId="9" fontId="0" fillId="33" borderId="0" xfId="0" applyNumberFormat="1" applyFill="1" applyAlignment="1">
      <alignment horizontal="center" vertical="center"/>
    </xf>
    <xf numFmtId="4" fontId="0" fillId="34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5" borderId="0" xfId="0" applyNumberFormat="1" applyFill="1" applyAlignment="1">
      <alignment/>
    </xf>
    <xf numFmtId="9" fontId="0" fillId="0" borderId="0" xfId="0" applyNumberFormat="1" applyAlignment="1">
      <alignment/>
    </xf>
    <xf numFmtId="4" fontId="38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2" fontId="0" fillId="23" borderId="0" xfId="0" applyNumberFormat="1" applyFill="1" applyAlignment="1">
      <alignment/>
    </xf>
    <xf numFmtId="4" fontId="18" fillId="23" borderId="0" xfId="0" applyNumberFormat="1" applyFont="1" applyFill="1" applyAlignment="1">
      <alignment/>
    </xf>
    <xf numFmtId="4" fontId="0" fillId="23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29.140625" style="0" customWidth="1"/>
    <col min="2" max="2" width="7.00390625" style="0" customWidth="1"/>
    <col min="3" max="3" width="12.00390625" style="0" customWidth="1"/>
    <col min="5" max="5" width="10.7109375" style="0" customWidth="1"/>
    <col min="7" max="7" width="10.57421875" style="0" customWidth="1"/>
    <col min="10" max="10" width="20.57421875" style="0" bestFit="1" customWidth="1"/>
    <col min="11" max="11" width="12.57421875" style="0" customWidth="1"/>
  </cols>
  <sheetData>
    <row r="1" spans="1:12" ht="60" customHeight="1">
      <c r="A1" s="10" t="s">
        <v>6</v>
      </c>
      <c r="B1" s="10"/>
      <c r="C1" s="7" t="s">
        <v>5</v>
      </c>
      <c r="D1" s="8">
        <v>0.03</v>
      </c>
      <c r="E1" s="7" t="s">
        <v>7</v>
      </c>
      <c r="F1" s="8">
        <v>0.02</v>
      </c>
      <c r="G1" s="7" t="s">
        <v>8</v>
      </c>
      <c r="J1" s="10" t="s">
        <v>12</v>
      </c>
      <c r="K1" s="10" t="s">
        <v>10</v>
      </c>
      <c r="L1" s="10" t="s">
        <v>11</v>
      </c>
    </row>
    <row r="2" spans="1:7" ht="14.25">
      <c r="A2" s="1" t="s">
        <v>0</v>
      </c>
      <c r="B2" s="1"/>
      <c r="C2" s="9">
        <v>1569.25</v>
      </c>
      <c r="D2" s="2">
        <f>C2*0.03</f>
        <v>47.0775</v>
      </c>
      <c r="E2" s="4">
        <f>C2+D2</f>
        <v>1616.3275</v>
      </c>
      <c r="F2" s="2">
        <f>E2*0.02</f>
        <v>32.326550000000005</v>
      </c>
      <c r="G2" s="4">
        <f>E2+F2</f>
        <v>1648.65405</v>
      </c>
    </row>
    <row r="3" spans="1:11" ht="14.25">
      <c r="A3" s="1" t="s">
        <v>1</v>
      </c>
      <c r="B3" s="1"/>
      <c r="C3" s="9">
        <v>109.73</v>
      </c>
      <c r="D3" s="2">
        <f>C3*0.03</f>
        <v>3.2919</v>
      </c>
      <c r="E3" s="4">
        <f>C3+D3</f>
        <v>113.0219</v>
      </c>
      <c r="F3" s="2">
        <f>E3*0.02</f>
        <v>2.260438</v>
      </c>
      <c r="G3" s="4">
        <f>E3+F3</f>
        <v>115.282338</v>
      </c>
      <c r="K3" s="19"/>
    </row>
    <row r="4" spans="1:7" ht="14.25">
      <c r="A4" s="1" t="s">
        <v>4</v>
      </c>
      <c r="B4" s="1"/>
      <c r="C4" s="9">
        <v>941.55</v>
      </c>
      <c r="D4" s="2">
        <f>C4*0.03</f>
        <v>28.246499999999997</v>
      </c>
      <c r="E4" s="4">
        <f>C4+D4</f>
        <v>969.7964999999999</v>
      </c>
      <c r="F4" s="2">
        <v>0</v>
      </c>
      <c r="G4" s="5">
        <f>E4+F4</f>
        <v>969.7964999999999</v>
      </c>
    </row>
    <row r="5" ht="14.25">
      <c r="G5" s="19"/>
    </row>
    <row r="9" spans="1:9" ht="14.25">
      <c r="A9" s="11" t="s">
        <v>9</v>
      </c>
      <c r="B9" s="11"/>
      <c r="C9" s="3">
        <v>43009</v>
      </c>
      <c r="D9" s="3">
        <v>43040</v>
      </c>
      <c r="E9" s="3">
        <v>43070</v>
      </c>
      <c r="F9" s="3">
        <v>43101</v>
      </c>
      <c r="G9" s="3">
        <v>43132</v>
      </c>
      <c r="H9" s="3">
        <v>43160</v>
      </c>
      <c r="I9" s="3">
        <v>43191</v>
      </c>
    </row>
    <row r="10" spans="1:12" ht="14.25">
      <c r="A10" s="1" t="s">
        <v>2</v>
      </c>
      <c r="B10" s="12">
        <v>0.03</v>
      </c>
      <c r="C10" s="4">
        <f>$D$2</f>
        <v>47.0775</v>
      </c>
      <c r="D10" s="4">
        <f aca="true" t="shared" si="0" ref="D10:I10">$D$2</f>
        <v>47.0775</v>
      </c>
      <c r="E10" s="4">
        <f t="shared" si="0"/>
        <v>47.0775</v>
      </c>
      <c r="F10" s="4">
        <f t="shared" si="0"/>
        <v>47.0775</v>
      </c>
      <c r="G10" s="4">
        <f t="shared" si="0"/>
        <v>47.0775</v>
      </c>
      <c r="H10" s="4">
        <f t="shared" si="0"/>
        <v>47.0775</v>
      </c>
      <c r="I10" s="4">
        <f t="shared" si="0"/>
        <v>47.0775</v>
      </c>
      <c r="J10" s="4">
        <f>C10+D10+E10+F10+G10+H10+I10</f>
        <v>329.54249999999996</v>
      </c>
      <c r="K10" s="6">
        <f>J10+I11</f>
        <v>361.86904999999996</v>
      </c>
      <c r="L10" s="15">
        <f>K10+K12+K14+K16</f>
        <v>525.343488</v>
      </c>
    </row>
    <row r="11" spans="2:12" ht="14.25">
      <c r="B11" s="13">
        <v>0.02</v>
      </c>
      <c r="C11" s="4"/>
      <c r="D11" s="4"/>
      <c r="E11" s="4"/>
      <c r="F11" s="4"/>
      <c r="G11" s="4"/>
      <c r="H11" s="4"/>
      <c r="I11" s="4">
        <f>$F$2</f>
        <v>32.326550000000005</v>
      </c>
      <c r="J11" s="4">
        <f aca="true" t="shared" si="1" ref="J11:J16">C11+D11+E11+F11+G11+H11+I11</f>
        <v>32.326550000000005</v>
      </c>
      <c r="K11" s="6"/>
      <c r="L11" s="4"/>
    </row>
    <row r="12" spans="1:12" ht="14.25">
      <c r="A12" s="1" t="s">
        <v>1</v>
      </c>
      <c r="B12" s="12">
        <v>0.03</v>
      </c>
      <c r="C12" s="4">
        <f>$D$3</f>
        <v>3.2919</v>
      </c>
      <c r="D12" s="4">
        <f aca="true" t="shared" si="2" ref="D12:I12">$D$3</f>
        <v>3.2919</v>
      </c>
      <c r="E12" s="4">
        <f t="shared" si="2"/>
        <v>3.2919</v>
      </c>
      <c r="F12" s="4">
        <f t="shared" si="2"/>
        <v>3.2919</v>
      </c>
      <c r="G12" s="4">
        <f t="shared" si="2"/>
        <v>3.2919</v>
      </c>
      <c r="H12" s="4">
        <f t="shared" si="2"/>
        <v>3.2919</v>
      </c>
      <c r="I12" s="4">
        <f t="shared" si="2"/>
        <v>3.2919</v>
      </c>
      <c r="J12" s="4">
        <f t="shared" si="1"/>
        <v>23.043299999999995</v>
      </c>
      <c r="K12" s="6">
        <f>J12+J13</f>
        <v>25.303737999999996</v>
      </c>
      <c r="L12" s="4"/>
    </row>
    <row r="13" spans="2:12" ht="14.25">
      <c r="B13" s="13">
        <v>0.02</v>
      </c>
      <c r="C13" s="4"/>
      <c r="D13" s="4"/>
      <c r="E13" s="4"/>
      <c r="F13" s="4"/>
      <c r="G13" s="4"/>
      <c r="H13" s="4"/>
      <c r="I13" s="4">
        <f>$F$3</f>
        <v>2.260438</v>
      </c>
      <c r="J13" s="4">
        <f t="shared" si="1"/>
        <v>2.260438</v>
      </c>
      <c r="K13" s="6"/>
      <c r="L13" s="4"/>
    </row>
    <row r="14" spans="1:12" ht="14.25">
      <c r="A14" s="1" t="s">
        <v>4</v>
      </c>
      <c r="B14" s="12">
        <v>0.03</v>
      </c>
      <c r="C14" s="4">
        <v>0</v>
      </c>
      <c r="D14" s="4">
        <v>0</v>
      </c>
      <c r="E14" s="4">
        <v>0</v>
      </c>
      <c r="F14" s="4">
        <f>$D$4</f>
        <v>28.246499999999997</v>
      </c>
      <c r="G14" s="4">
        <f>$D$4</f>
        <v>28.246499999999997</v>
      </c>
      <c r="H14" s="4">
        <f>$D$4</f>
        <v>28.246499999999997</v>
      </c>
      <c r="I14" s="4">
        <f>$D$4</f>
        <v>28.246499999999997</v>
      </c>
      <c r="J14" s="4">
        <f t="shared" si="1"/>
        <v>112.98599999999999</v>
      </c>
      <c r="K14" s="6">
        <f>J14+J15</f>
        <v>112.98599999999999</v>
      </c>
      <c r="L14" s="4"/>
    </row>
    <row r="15" spans="2:12" ht="14.25">
      <c r="B15" s="13">
        <v>0.02</v>
      </c>
      <c r="C15" s="4"/>
      <c r="D15" s="4"/>
      <c r="E15" s="4"/>
      <c r="F15" s="4"/>
      <c r="G15" s="4"/>
      <c r="H15" s="4"/>
      <c r="I15" s="4">
        <v>0</v>
      </c>
      <c r="J15" s="4">
        <f t="shared" si="1"/>
        <v>0</v>
      </c>
      <c r="K15" s="4"/>
      <c r="L15" s="4"/>
    </row>
    <row r="16" spans="1:12" ht="14.25">
      <c r="A16" s="1" t="s">
        <v>3</v>
      </c>
      <c r="B16" s="12">
        <v>0.03</v>
      </c>
      <c r="C16" s="4"/>
      <c r="D16" s="4"/>
      <c r="E16" s="4">
        <f>(C10+C11+C12+C13+C14)/2</f>
        <v>25.1847</v>
      </c>
      <c r="F16" s="4"/>
      <c r="G16" s="4"/>
      <c r="H16" s="4"/>
      <c r="I16" s="4"/>
      <c r="J16" s="4">
        <f t="shared" si="1"/>
        <v>25.1847</v>
      </c>
      <c r="K16" s="14">
        <f>J16</f>
        <v>25.1847</v>
      </c>
      <c r="L16" s="4"/>
    </row>
    <row r="18" spans="1:13" ht="14.25">
      <c r="A18" s="1" t="s">
        <v>13</v>
      </c>
      <c r="B18" s="12"/>
      <c r="C18" s="4">
        <f>SUM(C10:C14)</f>
        <v>50.3694</v>
      </c>
      <c r="D18" s="4">
        <f aca="true" t="shared" si="3" ref="D18:I18">SUM(D10:D14)</f>
        <v>50.3694</v>
      </c>
      <c r="E18" s="4">
        <f t="shared" si="3"/>
        <v>50.3694</v>
      </c>
      <c r="F18" s="4">
        <f t="shared" si="3"/>
        <v>78.6159</v>
      </c>
      <c r="G18" s="4">
        <f t="shared" si="3"/>
        <v>78.6159</v>
      </c>
      <c r="H18" s="4">
        <f t="shared" si="3"/>
        <v>78.6159</v>
      </c>
      <c r="I18" s="4">
        <f t="shared" si="3"/>
        <v>113.202888</v>
      </c>
      <c r="K18" s="4"/>
      <c r="L18" s="4"/>
      <c r="M18" s="4"/>
    </row>
    <row r="19" spans="1:11" ht="14.25">
      <c r="A19" s="20" t="s">
        <v>14</v>
      </c>
      <c r="B19" s="20"/>
      <c r="C19" s="19"/>
      <c r="D19" s="19"/>
      <c r="E19" s="19"/>
      <c r="F19" s="19"/>
      <c r="G19" s="19"/>
      <c r="H19" s="19"/>
      <c r="I19" s="19"/>
      <c r="J19" s="19"/>
      <c r="K19" s="2"/>
    </row>
    <row r="20" spans="1:11" ht="14.25">
      <c r="A20" s="20"/>
      <c r="B20" s="20"/>
      <c r="C20" s="19"/>
      <c r="D20" s="19"/>
      <c r="E20" s="19"/>
      <c r="F20" s="19"/>
      <c r="G20" s="19"/>
      <c r="H20" s="19"/>
      <c r="I20" s="19"/>
      <c r="J20" s="19"/>
      <c r="K20" s="2"/>
    </row>
    <row r="21" spans="1:11" ht="14.25">
      <c r="A21" s="20"/>
      <c r="B21" s="20"/>
      <c r="C21" s="21"/>
      <c r="D21" s="21"/>
      <c r="E21" s="21"/>
      <c r="F21" s="21"/>
      <c r="G21" s="21"/>
      <c r="H21" s="21"/>
      <c r="I21" s="21"/>
      <c r="J21" s="21"/>
      <c r="K21" s="2"/>
    </row>
    <row r="22" spans="1:11" ht="14.25">
      <c r="A22" s="20"/>
      <c r="B22" s="20"/>
      <c r="C22" s="21"/>
      <c r="D22" s="21"/>
      <c r="E22" s="21"/>
      <c r="F22" s="21"/>
      <c r="G22" s="21"/>
      <c r="H22" s="21"/>
      <c r="I22" s="21"/>
      <c r="J22" s="21"/>
      <c r="K22" s="2"/>
    </row>
    <row r="23" spans="1:11" ht="14.25">
      <c r="A23" s="20"/>
      <c r="B23" s="20"/>
      <c r="C23" s="19"/>
      <c r="D23" s="21"/>
      <c r="E23" s="21"/>
      <c r="F23" s="21"/>
      <c r="G23" s="21"/>
      <c r="H23" s="21"/>
      <c r="I23" s="21"/>
      <c r="J23" s="21"/>
      <c r="K23" s="2"/>
    </row>
    <row r="24" spans="1:11" ht="14.25">
      <c r="A24" s="20"/>
      <c r="B24" s="20"/>
      <c r="C24" s="19"/>
      <c r="D24" s="19"/>
      <c r="E24" s="19"/>
      <c r="F24" s="19"/>
      <c r="G24" s="19"/>
      <c r="H24" s="19"/>
      <c r="I24" s="19"/>
      <c r="J24" s="21"/>
      <c r="K24" s="2"/>
    </row>
    <row r="25" spans="1:11" ht="14.25">
      <c r="A25" s="20"/>
      <c r="B25" s="20"/>
      <c r="C25" s="21"/>
      <c r="D25" s="21"/>
      <c r="E25" s="21"/>
      <c r="F25" s="21"/>
      <c r="G25" s="21"/>
      <c r="H25" s="21"/>
      <c r="I25" s="21"/>
      <c r="J25" s="21"/>
      <c r="K25" s="2"/>
    </row>
    <row r="26" spans="1:11" ht="14.25">
      <c r="A26" s="20"/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ht="14.25">
      <c r="A27" s="20"/>
      <c r="B27" s="20"/>
      <c r="C27" s="19"/>
      <c r="D27" s="21"/>
      <c r="E27" s="21"/>
      <c r="F27" s="21"/>
      <c r="G27" s="21"/>
      <c r="H27" s="21"/>
      <c r="I27" s="21"/>
      <c r="J27" s="21"/>
      <c r="K27" s="2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F2:F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9.140625" style="0" customWidth="1"/>
    <col min="2" max="2" width="7.00390625" style="0" customWidth="1"/>
    <col min="3" max="3" width="12.00390625" style="0" customWidth="1"/>
    <col min="5" max="5" width="10.7109375" style="0" customWidth="1"/>
    <col min="7" max="7" width="10.57421875" style="0" customWidth="1"/>
    <col min="10" max="10" width="20.57421875" style="0" bestFit="1" customWidth="1"/>
    <col min="11" max="11" width="12.57421875" style="0" customWidth="1"/>
  </cols>
  <sheetData>
    <row r="1" spans="1:12" ht="60" customHeight="1">
      <c r="A1" s="10" t="s">
        <v>6</v>
      </c>
      <c r="B1" s="10"/>
      <c r="C1" s="7" t="s">
        <v>5</v>
      </c>
      <c r="D1" s="8">
        <v>0.03</v>
      </c>
      <c r="E1" s="7" t="s">
        <v>7</v>
      </c>
      <c r="F1" s="8">
        <v>0.02</v>
      </c>
      <c r="G1" s="7" t="s">
        <v>8</v>
      </c>
      <c r="J1" s="10" t="s">
        <v>12</v>
      </c>
      <c r="K1" s="10" t="s">
        <v>10</v>
      </c>
      <c r="L1" s="10" t="s">
        <v>11</v>
      </c>
    </row>
    <row r="2" spans="1:7" ht="14.25">
      <c r="A2" s="1" t="s">
        <v>0</v>
      </c>
      <c r="B2" s="1"/>
      <c r="C2" s="9">
        <v>1569.25</v>
      </c>
      <c r="D2" s="2">
        <f>C2*0.03</f>
        <v>47.0775</v>
      </c>
      <c r="E2" s="4">
        <f>C2+D2</f>
        <v>1616.3275</v>
      </c>
      <c r="F2" s="2">
        <f>E2*0.02</f>
        <v>32.326550000000005</v>
      </c>
      <c r="G2" s="4">
        <f>E2+F2</f>
        <v>1648.65405</v>
      </c>
    </row>
    <row r="3" spans="1:11" ht="14.25">
      <c r="A3" s="1" t="s">
        <v>1</v>
      </c>
      <c r="B3" s="1"/>
      <c r="C3" s="9">
        <v>109.73</v>
      </c>
      <c r="D3" s="2">
        <f>C3*0.03</f>
        <v>3.2919</v>
      </c>
      <c r="E3" s="4">
        <f>C3+D3</f>
        <v>113.0219</v>
      </c>
      <c r="F3" s="2">
        <f>E3*0.02</f>
        <v>2.260438</v>
      </c>
      <c r="G3" s="4">
        <f>E3+F3</f>
        <v>115.282338</v>
      </c>
      <c r="K3" s="19"/>
    </row>
    <row r="4" spans="1:7" ht="14.25">
      <c r="A4" s="1" t="s">
        <v>4</v>
      </c>
      <c r="B4" s="1"/>
      <c r="C4" s="9">
        <v>941.55</v>
      </c>
      <c r="D4" s="2">
        <f>C4*0.03</f>
        <v>28.246499999999997</v>
      </c>
      <c r="E4" s="4">
        <f>C4+D4</f>
        <v>969.7964999999999</v>
      </c>
      <c r="F4" s="16">
        <f>E4*0.02</f>
        <v>19.39593</v>
      </c>
      <c r="G4" s="17">
        <f>E4+F4</f>
        <v>989.19243</v>
      </c>
    </row>
    <row r="5" ht="14.25">
      <c r="G5" s="19"/>
    </row>
    <row r="9" spans="1:9" ht="14.25">
      <c r="A9" s="11" t="s">
        <v>9</v>
      </c>
      <c r="B9" s="11"/>
      <c r="C9" s="3">
        <v>43009</v>
      </c>
      <c r="D9" s="3">
        <v>43040</v>
      </c>
      <c r="E9" s="3">
        <v>43070</v>
      </c>
      <c r="F9" s="3">
        <v>43101</v>
      </c>
      <c r="G9" s="3">
        <v>43132</v>
      </c>
      <c r="H9" s="3">
        <v>43160</v>
      </c>
      <c r="I9" s="3">
        <v>43191</v>
      </c>
    </row>
    <row r="10" spans="1:12" ht="14.25">
      <c r="A10" s="1" t="s">
        <v>2</v>
      </c>
      <c r="B10" s="12">
        <v>0.03</v>
      </c>
      <c r="C10" s="4">
        <f>$D$2</f>
        <v>47.0775</v>
      </c>
      <c r="D10" s="4">
        <f aca="true" t="shared" si="0" ref="D10:I10">$D$2</f>
        <v>47.0775</v>
      </c>
      <c r="E10" s="4">
        <f t="shared" si="0"/>
        <v>47.0775</v>
      </c>
      <c r="F10" s="4">
        <f t="shared" si="0"/>
        <v>47.0775</v>
      </c>
      <c r="G10" s="4">
        <f t="shared" si="0"/>
        <v>47.0775</v>
      </c>
      <c r="H10" s="4">
        <f t="shared" si="0"/>
        <v>47.0775</v>
      </c>
      <c r="I10" s="4">
        <f t="shared" si="0"/>
        <v>47.0775</v>
      </c>
      <c r="J10" s="4">
        <f>C10+D10+E10+F10+G10+H10+I10</f>
        <v>329.54249999999996</v>
      </c>
      <c r="K10" s="6">
        <f>J10+I11</f>
        <v>361.86904999999996</v>
      </c>
      <c r="L10" s="15">
        <f>K10+K12+K14+K16</f>
        <v>643.602168</v>
      </c>
    </row>
    <row r="11" spans="2:12" ht="14.25">
      <c r="B11" s="13">
        <v>0.02</v>
      </c>
      <c r="C11" s="4"/>
      <c r="D11" s="4"/>
      <c r="E11" s="4"/>
      <c r="F11" s="4"/>
      <c r="G11" s="4"/>
      <c r="H11" s="4"/>
      <c r="I11" s="4">
        <f>$F$2</f>
        <v>32.326550000000005</v>
      </c>
      <c r="J11" s="4">
        <f aca="true" t="shared" si="1" ref="J11:J16">C11+D11+E11+F11+G11+H11+I11</f>
        <v>32.326550000000005</v>
      </c>
      <c r="K11" s="6"/>
      <c r="L11" s="4"/>
    </row>
    <row r="12" spans="1:12" ht="14.25">
      <c r="A12" s="1" t="s">
        <v>1</v>
      </c>
      <c r="B12" s="12">
        <v>0.03</v>
      </c>
      <c r="C12" s="4">
        <f>$D$3</f>
        <v>3.2919</v>
      </c>
      <c r="D12" s="4">
        <f aca="true" t="shared" si="2" ref="D12:I12">$D$3</f>
        <v>3.2919</v>
      </c>
      <c r="E12" s="4">
        <f t="shared" si="2"/>
        <v>3.2919</v>
      </c>
      <c r="F12" s="4">
        <f t="shared" si="2"/>
        <v>3.2919</v>
      </c>
      <c r="G12" s="4">
        <f t="shared" si="2"/>
        <v>3.2919</v>
      </c>
      <c r="H12" s="4">
        <f t="shared" si="2"/>
        <v>3.2919</v>
      </c>
      <c r="I12" s="4">
        <f t="shared" si="2"/>
        <v>3.2919</v>
      </c>
      <c r="J12" s="4">
        <f t="shared" si="1"/>
        <v>23.043299999999995</v>
      </c>
      <c r="K12" s="6">
        <f>J12+J13</f>
        <v>25.303737999999996</v>
      </c>
      <c r="L12" s="4"/>
    </row>
    <row r="13" spans="2:12" ht="14.25">
      <c r="B13" s="13">
        <v>0.02</v>
      </c>
      <c r="C13" s="4"/>
      <c r="D13" s="4"/>
      <c r="E13" s="4"/>
      <c r="F13" s="4"/>
      <c r="G13" s="4"/>
      <c r="H13" s="4"/>
      <c r="I13" s="4">
        <f>$F$3</f>
        <v>2.260438</v>
      </c>
      <c r="J13" s="4">
        <f t="shared" si="1"/>
        <v>2.260438</v>
      </c>
      <c r="K13" s="6"/>
      <c r="L13" s="4"/>
    </row>
    <row r="14" spans="1:12" ht="14.25">
      <c r="A14" s="1" t="s">
        <v>4</v>
      </c>
      <c r="B14" s="12">
        <v>0.03</v>
      </c>
      <c r="C14" s="18">
        <f aca="true" t="shared" si="3" ref="C14:I14">$D$4</f>
        <v>28.246499999999997</v>
      </c>
      <c r="D14" s="18">
        <f t="shared" si="3"/>
        <v>28.246499999999997</v>
      </c>
      <c r="E14" s="18">
        <f t="shared" si="3"/>
        <v>28.246499999999997</v>
      </c>
      <c r="F14" s="4">
        <f t="shared" si="3"/>
        <v>28.246499999999997</v>
      </c>
      <c r="G14" s="4">
        <f t="shared" si="3"/>
        <v>28.246499999999997</v>
      </c>
      <c r="H14" s="4">
        <f t="shared" si="3"/>
        <v>28.246499999999997</v>
      </c>
      <c r="I14" s="4">
        <f t="shared" si="3"/>
        <v>28.246499999999997</v>
      </c>
      <c r="J14" s="4">
        <f t="shared" si="1"/>
        <v>197.72549999999998</v>
      </c>
      <c r="K14" s="6">
        <f>J14+J15</f>
        <v>217.12142999999998</v>
      </c>
      <c r="L14" s="4"/>
    </row>
    <row r="15" spans="2:12" ht="14.25">
      <c r="B15" s="13">
        <v>0.02</v>
      </c>
      <c r="C15" s="4"/>
      <c r="D15" s="4"/>
      <c r="E15" s="4"/>
      <c r="F15" s="4"/>
      <c r="G15" s="4"/>
      <c r="H15" s="4"/>
      <c r="I15" s="18">
        <f>$F$4</f>
        <v>19.39593</v>
      </c>
      <c r="J15" s="4">
        <f t="shared" si="1"/>
        <v>19.39593</v>
      </c>
      <c r="K15" s="4"/>
      <c r="L15" s="4"/>
    </row>
    <row r="16" spans="1:12" ht="14.25">
      <c r="A16" s="1" t="s">
        <v>3</v>
      </c>
      <c r="B16" s="12">
        <v>0.03</v>
      </c>
      <c r="C16" s="4"/>
      <c r="D16" s="4"/>
      <c r="E16" s="18">
        <f>(C10+C11+C12+C13+C14)/2</f>
        <v>39.30795</v>
      </c>
      <c r="F16" s="4"/>
      <c r="G16" s="4"/>
      <c r="H16" s="4"/>
      <c r="I16" s="4"/>
      <c r="J16" s="4">
        <f t="shared" si="1"/>
        <v>39.30795</v>
      </c>
      <c r="K16" s="14">
        <f>J16</f>
        <v>39.30795</v>
      </c>
      <c r="L16" s="4"/>
    </row>
    <row r="18" spans="1:13" ht="14.25">
      <c r="A18" s="1" t="s">
        <v>13</v>
      </c>
      <c r="B18" s="12"/>
      <c r="C18" s="4">
        <f>SUM(C10:C15)</f>
        <v>78.6159</v>
      </c>
      <c r="D18" s="4">
        <f aca="true" t="shared" si="4" ref="D18:I18">SUM(D10:D15)</f>
        <v>78.6159</v>
      </c>
      <c r="E18" s="4">
        <f t="shared" si="4"/>
        <v>78.6159</v>
      </c>
      <c r="F18" s="4">
        <f t="shared" si="4"/>
        <v>78.6159</v>
      </c>
      <c r="G18" s="4">
        <f t="shared" si="4"/>
        <v>78.6159</v>
      </c>
      <c r="H18" s="4">
        <f t="shared" si="4"/>
        <v>78.6159</v>
      </c>
      <c r="I18" s="4">
        <f t="shared" si="4"/>
        <v>132.598818</v>
      </c>
      <c r="L18" s="4"/>
      <c r="M18" s="4"/>
    </row>
    <row r="19" spans="1:11" ht="14.25">
      <c r="A19" s="20" t="s">
        <v>14</v>
      </c>
      <c r="B19" s="20"/>
      <c r="C19" s="19"/>
      <c r="D19" s="19"/>
      <c r="E19" s="19"/>
      <c r="F19" s="19"/>
      <c r="G19" s="19"/>
      <c r="H19" s="19"/>
      <c r="I19" s="19"/>
      <c r="J19" s="19"/>
      <c r="K19" s="2"/>
    </row>
    <row r="20" spans="1:11" ht="14.25">
      <c r="A20" s="20"/>
      <c r="B20" s="20"/>
      <c r="C20" s="19"/>
      <c r="D20" s="19"/>
      <c r="E20" s="19"/>
      <c r="F20" s="19"/>
      <c r="G20" s="19"/>
      <c r="H20" s="19"/>
      <c r="I20" s="19"/>
      <c r="J20" s="19"/>
      <c r="K20" s="2"/>
    </row>
    <row r="21" spans="1:11" ht="14.25">
      <c r="A21" s="20"/>
      <c r="B21" s="20"/>
      <c r="C21" s="21"/>
      <c r="D21" s="21"/>
      <c r="E21" s="21"/>
      <c r="F21" s="21"/>
      <c r="G21" s="21"/>
      <c r="H21" s="21"/>
      <c r="I21" s="21"/>
      <c r="J21" s="21"/>
      <c r="K21" s="2"/>
    </row>
    <row r="22" spans="1:11" ht="14.25">
      <c r="A22" s="20"/>
      <c r="B22" s="20"/>
      <c r="C22" s="21"/>
      <c r="D22" s="21"/>
      <c r="E22" s="21"/>
      <c r="F22" s="21"/>
      <c r="G22" s="21"/>
      <c r="H22" s="21"/>
      <c r="I22" s="21"/>
      <c r="J22" s="21"/>
      <c r="K22" s="2"/>
    </row>
    <row r="23" spans="1:11" ht="14.25">
      <c r="A23" s="20"/>
      <c r="B23" s="20"/>
      <c r="C23" s="19"/>
      <c r="D23" s="21"/>
      <c r="E23" s="21"/>
      <c r="F23" s="21"/>
      <c r="G23" s="21"/>
      <c r="H23" s="21"/>
      <c r="I23" s="21"/>
      <c r="J23" s="21"/>
      <c r="K23" s="2"/>
    </row>
    <row r="24" spans="1:11" ht="14.25">
      <c r="A24" s="20"/>
      <c r="B24" s="20"/>
      <c r="C24" s="19"/>
      <c r="D24" s="19"/>
      <c r="E24" s="19"/>
      <c r="F24" s="19"/>
      <c r="G24" s="19"/>
      <c r="H24" s="19"/>
      <c r="I24" s="19"/>
      <c r="J24" s="21"/>
      <c r="K24" s="2"/>
    </row>
    <row r="25" spans="1:11" ht="14.25">
      <c r="A25" s="20"/>
      <c r="B25" s="20"/>
      <c r="C25" s="21"/>
      <c r="D25" s="21"/>
      <c r="E25" s="21"/>
      <c r="F25" s="21"/>
      <c r="G25" s="21"/>
      <c r="H25" s="21"/>
      <c r="I25" s="21"/>
      <c r="J25" s="21"/>
      <c r="K25" s="2"/>
    </row>
    <row r="26" spans="1:11" ht="14.25">
      <c r="A26" s="20"/>
      <c r="B26" s="20"/>
      <c r="C26" s="21"/>
      <c r="D26" s="21"/>
      <c r="E26" s="21"/>
      <c r="F26" s="21"/>
      <c r="G26" s="21"/>
      <c r="H26" s="21"/>
      <c r="I26" s="21"/>
      <c r="J26" s="21"/>
      <c r="K26" s="2"/>
    </row>
    <row r="27" spans="1:11" ht="14.25">
      <c r="A27" s="20"/>
      <c r="B27" s="20"/>
      <c r="C27" s="19"/>
      <c r="D27" s="21"/>
      <c r="E27" s="21"/>
      <c r="F27" s="21"/>
      <c r="G27" s="21"/>
      <c r="H27" s="21"/>
      <c r="I27" s="21"/>
      <c r="J27" s="21"/>
      <c r="K27" s="2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F2:F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ADMINIBM</dc:creator>
  <cp:keywords/>
  <dc:description/>
  <cp:lastModifiedBy>Jordi Olsina</cp:lastModifiedBy>
  <dcterms:created xsi:type="dcterms:W3CDTF">2018-05-14T08:19:49Z</dcterms:created>
  <dcterms:modified xsi:type="dcterms:W3CDTF">2018-06-01T09:58:00Z</dcterms:modified>
  <cp:category/>
  <cp:version/>
  <cp:contentType/>
  <cp:contentStatus/>
</cp:coreProperties>
</file>